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robinkovis/Desktop/"/>
    </mc:Choice>
  </mc:AlternateContent>
  <xr:revisionPtr revIDLastSave="0" documentId="13_ncr:1_{2EB9D1A1-3DF2-424D-B179-DD400A27AF60}" xr6:coauthVersionLast="46" xr6:coauthVersionMax="46" xr10:uidLastSave="{00000000-0000-0000-0000-000000000000}"/>
  <bookViews>
    <workbookView xWindow="0" yWindow="460" windowWidth="25600" windowHeight="1448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8" i="1" l="1"/>
  <c r="J40" i="1"/>
  <c r="J17" i="1"/>
  <c r="J18" i="1"/>
  <c r="J19" i="1"/>
  <c r="J21" i="1"/>
  <c r="J22" i="1"/>
  <c r="I16" i="1"/>
  <c r="I17" i="1"/>
  <c r="H17" i="1" s="1"/>
  <c r="I18" i="1"/>
  <c r="H18" i="1" s="1"/>
  <c r="I19" i="1"/>
  <c r="H19" i="1" s="1"/>
  <c r="I20" i="1"/>
  <c r="J20" i="1" s="1"/>
  <c r="I21" i="1"/>
  <c r="H21" i="1" s="1"/>
  <c r="I22" i="1"/>
  <c r="H22" i="1" s="1"/>
  <c r="H20" i="1"/>
  <c r="H16" i="1" l="1"/>
  <c r="I23" i="1"/>
  <c r="J16" i="1" l="1"/>
  <c r="J10" i="1"/>
  <c r="I24" i="1"/>
  <c r="J26" i="1" s="1"/>
  <c r="F7" i="1"/>
  <c r="G7" i="1" s="1"/>
  <c r="F8" i="1"/>
  <c r="G8" i="1" s="1"/>
  <c r="F9" i="1"/>
  <c r="G9" i="1" s="1"/>
  <c r="J8" i="1" l="1"/>
  <c r="J9" i="1"/>
  <c r="J11" i="1"/>
  <c r="H24" i="1"/>
  <c r="J24" i="1" s="1"/>
  <c r="H23" i="1"/>
  <c r="J23" i="1" l="1"/>
  <c r="J25" i="1" s="1"/>
  <c r="J29" i="1" s="1"/>
  <c r="J27" i="1"/>
  <c r="J12" i="1"/>
  <c r="J30" i="1" s="1"/>
  <c r="J7" i="1"/>
  <c r="J50" i="1" l="1"/>
</calcChain>
</file>

<file path=xl/sharedStrings.xml><?xml version="1.0" encoding="utf-8"?>
<sst xmlns="http://schemas.openxmlformats.org/spreadsheetml/2006/main" count="48" uniqueCount="39">
  <si>
    <t>OTHER EXPENSES</t>
  </si>
  <si>
    <t>TOTAL OTHER</t>
  </si>
  <si>
    <t>REQUESTED</t>
  </si>
  <si>
    <t>GROUP NAME</t>
  </si>
  <si>
    <t>SALARIES</t>
  </si>
  <si>
    <t>POSITION TITLE</t>
  </si>
  <si>
    <t>GOODS AND SERVICES</t>
  </si>
  <si>
    <t>EXPENDITURE DESCRIPTION</t>
  </si>
  <si>
    <t>TOTAL GOODS AND SERVICES</t>
  </si>
  <si>
    <t>TOTAL ALLOCATION REQUESTED</t>
  </si>
  <si>
    <t>Benefit Rate</t>
  </si>
  <si>
    <t>SUBTOTAL SALARY</t>
  </si>
  <si>
    <t>TOTAL EMPLOYER CONTRIBUTION</t>
  </si>
  <si>
    <t>SUBTOTAL WAGES</t>
  </si>
  <si>
    <t>TOTAL SALARY &amp; WAGES REQUESTED</t>
  </si>
  <si>
    <t>BENEFIT CATEGORIES:</t>
  </si>
  <si>
    <t>Total Salary</t>
  </si>
  <si>
    <t>Benefit Rate (Listed on the side)</t>
  </si>
  <si>
    <t>Total Benefits (Auto calculated)</t>
  </si>
  <si>
    <t>REQUESTED (Auto calculated)</t>
  </si>
  <si>
    <t>SUBTOTAL BENEFITS</t>
  </si>
  <si>
    <t>Hours/Week</t>
  </si>
  <si>
    <t>Total Weeks Worked</t>
  </si>
  <si>
    <t>ACCOUNT #</t>
  </si>
  <si>
    <t>Modernization Fee (Auto calculated)</t>
  </si>
  <si>
    <t>SUBTOTAL MODERNIZATION</t>
  </si>
  <si>
    <t>Minimum Wage:</t>
  </si>
  <si>
    <t xml:space="preserve">TEMP WORKER WAGES </t>
  </si>
  <si>
    <t>Hourly Rate (Listed on side)</t>
  </si>
  <si>
    <t>Student?</t>
  </si>
  <si>
    <t>Civil Service: 48.4% (.484)</t>
  </si>
  <si>
    <t>Exempt (AP): 35% (.35)</t>
  </si>
  <si>
    <t>Faculty: 29.9% (.299)</t>
  </si>
  <si>
    <t>Student hourly (no grad appointment): 1.6% (.016)</t>
  </si>
  <si>
    <t>Non-student hourly: 9.4% (.094)</t>
  </si>
  <si>
    <t>Summer and Fall 2020: $13.50</t>
  </si>
  <si>
    <t>Spring and Summer 2021: $13.86 (estimate)</t>
  </si>
  <si>
    <t>Grad student (no QTR): 11.8% (.118)</t>
  </si>
  <si>
    <t>Services and Activities Fee Request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</si>
</sst>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12"/>
      <color theme="2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Border="1"/>
    <xf numFmtId="44" fontId="0" fillId="0" borderId="0" xfId="1" applyFont="1" applyFill="1" applyBorder="1" applyAlignment="1">
      <alignment horizontal="left" vertical="center"/>
    </xf>
    <xf numFmtId="44" fontId="0" fillId="0" borderId="0" xfId="0" applyNumberForma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/>
    <xf numFmtId="0" fontId="5" fillId="0" borderId="0" xfId="0" applyFont="1"/>
    <xf numFmtId="44" fontId="0" fillId="0" borderId="6" xfId="1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1" fillId="0" borderId="6" xfId="1" applyNumberFormat="1" applyFont="1" applyBorder="1" applyAlignment="1">
      <alignment horizontal="center" vertical="center"/>
    </xf>
    <xf numFmtId="44" fontId="0" fillId="6" borderId="7" xfId="0" applyNumberFormat="1" applyFill="1" applyBorder="1" applyAlignment="1">
      <alignment horizontal="center" vertical="center"/>
    </xf>
    <xf numFmtId="44" fontId="4" fillId="2" borderId="9" xfId="0" applyNumberFormat="1" applyFont="1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4" fontId="0" fillId="0" borderId="4" xfId="1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44" fontId="0" fillId="6" borderId="12" xfId="0" applyNumberForma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4" fontId="0" fillId="7" borderId="6" xfId="0" applyNumberForma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165" fontId="0" fillId="0" borderId="4" xfId="2" applyNumberFormat="1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/>
    </xf>
    <xf numFmtId="0" fontId="11" fillId="8" borderId="27" xfId="0" applyFont="1" applyFill="1" applyBorder="1" applyAlignment="1">
      <alignment horizontal="center" vertical="center"/>
    </xf>
    <xf numFmtId="0" fontId="0" fillId="0" borderId="4" xfId="1" applyNumberFormat="1" applyFont="1" applyBorder="1" applyAlignment="1">
      <alignment horizontal="center" vertical="center"/>
    </xf>
    <xf numFmtId="0" fontId="12" fillId="0" borderId="28" xfId="0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right" vertical="center"/>
    </xf>
    <xf numFmtId="0" fontId="7" fillId="5" borderId="21" xfId="0" applyFont="1" applyFill="1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/>
    </xf>
    <xf numFmtId="44" fontId="0" fillId="7" borderId="36" xfId="0" applyNumberForma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4" fillId="6" borderId="20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3" fillId="5" borderId="27" xfId="0" applyFont="1" applyFill="1" applyBorder="1" applyAlignment="1">
      <alignment horizontal="center"/>
    </xf>
    <xf numFmtId="0" fontId="14" fillId="0" borderId="0" xfId="0" applyFont="1" applyBorder="1"/>
    <xf numFmtId="0" fontId="14" fillId="0" borderId="28" xfId="0" applyFont="1" applyBorder="1" applyAlignment="1">
      <alignment horizontal="right"/>
    </xf>
    <xf numFmtId="0" fontId="14" fillId="0" borderId="29" xfId="0" applyFont="1" applyBorder="1" applyAlignment="1">
      <alignment horizontal="right"/>
    </xf>
    <xf numFmtId="0" fontId="0" fillId="5" borderId="14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4" fillId="0" borderId="0" xfId="0" applyFont="1" applyBorder="1" applyAlignment="1">
      <alignment horizontal="right"/>
    </xf>
    <xf numFmtId="0" fontId="0" fillId="0" borderId="3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0" fillId="5" borderId="30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4" fillId="6" borderId="19" xfId="0" applyFont="1" applyFill="1" applyBorder="1" applyAlignment="1">
      <alignment horizontal="left"/>
    </xf>
    <xf numFmtId="0" fontId="4" fillId="6" borderId="20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4" fillId="7" borderId="30" xfId="0" applyFont="1" applyFill="1" applyBorder="1" applyAlignment="1">
      <alignment horizontal="left" vertical="center"/>
    </xf>
    <xf numFmtId="0" fontId="4" fillId="7" borderId="25" xfId="0" applyFont="1" applyFill="1" applyBorder="1" applyAlignment="1">
      <alignment horizontal="left" vertical="center"/>
    </xf>
    <xf numFmtId="0" fontId="4" fillId="7" borderId="33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0" fillId="5" borderId="30" xfId="0" applyFill="1" applyBorder="1" applyAlignment="1"/>
    <xf numFmtId="0" fontId="0" fillId="5" borderId="25" xfId="0" applyFill="1" applyBorder="1" applyAlignment="1"/>
    <xf numFmtId="0" fontId="0" fillId="5" borderId="14" xfId="0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3"/>
  <sheetViews>
    <sheetView tabSelected="1" zoomScale="80" zoomScaleNormal="80" zoomScalePageLayoutView="130" workbookViewId="0">
      <selection activeCell="D1" sqref="D1"/>
    </sheetView>
  </sheetViews>
  <sheetFormatPr baseColWidth="10" defaultColWidth="11.1640625" defaultRowHeight="16" x14ac:dyDescent="0.2"/>
  <cols>
    <col min="1" max="1" width="4" customWidth="1"/>
    <col min="2" max="2" width="37.5" customWidth="1"/>
    <col min="3" max="3" width="11.1640625" customWidth="1"/>
    <col min="4" max="4" width="14.6640625" customWidth="1"/>
    <col min="5" max="5" width="18.33203125" customWidth="1"/>
    <col min="6" max="6" width="16.83203125" customWidth="1"/>
    <col min="7" max="7" width="19.33203125" customWidth="1"/>
    <col min="8" max="8" width="17.6640625" customWidth="1"/>
    <col min="9" max="9" width="16.5" customWidth="1"/>
    <col min="10" max="10" width="15.5" customWidth="1"/>
    <col min="11" max="11" width="1.5" customWidth="1"/>
    <col min="12" max="12" width="38" customWidth="1"/>
  </cols>
  <sheetData>
    <row r="1" spans="2:12" x14ac:dyDescent="0.2">
      <c r="B1" s="21" t="s">
        <v>38</v>
      </c>
      <c r="C1" s="21"/>
      <c r="D1" s="21"/>
      <c r="E1" s="21"/>
    </row>
    <row r="2" spans="2:12" ht="17" thickBot="1" x14ac:dyDescent="0.25">
      <c r="K2" s="4"/>
    </row>
    <row r="3" spans="2:12" ht="17" thickBot="1" x14ac:dyDescent="0.25">
      <c r="B3" s="95" t="s">
        <v>3</v>
      </c>
      <c r="C3" s="96"/>
      <c r="D3" s="97"/>
      <c r="E3" s="98" t="s">
        <v>23</v>
      </c>
      <c r="F3" s="96"/>
      <c r="G3" s="96"/>
      <c r="H3" s="96"/>
      <c r="I3" s="96"/>
      <c r="J3" s="99"/>
      <c r="K3" s="20"/>
    </row>
    <row r="4" spans="2:12" ht="17" thickBot="1" x14ac:dyDescent="0.25">
      <c r="B4" s="1"/>
      <c r="C4" s="1"/>
      <c r="D4" s="1"/>
      <c r="E4" s="1"/>
      <c r="F4" s="1"/>
      <c r="G4" s="1"/>
      <c r="H4" s="1"/>
      <c r="I4" s="1"/>
      <c r="J4" s="2"/>
      <c r="K4" s="19"/>
    </row>
    <row r="5" spans="2:12" x14ac:dyDescent="0.2">
      <c r="B5" s="74" t="s">
        <v>4</v>
      </c>
      <c r="C5" s="75"/>
      <c r="D5" s="91"/>
      <c r="E5" s="91"/>
      <c r="F5" s="91"/>
      <c r="G5" s="91"/>
      <c r="H5" s="91"/>
      <c r="I5" s="91"/>
      <c r="J5" s="78"/>
      <c r="K5" s="14"/>
      <c r="L5" s="48" t="s">
        <v>15</v>
      </c>
    </row>
    <row r="6" spans="2:12" ht="39" customHeight="1" x14ac:dyDescent="0.2">
      <c r="B6" s="28" t="s">
        <v>5</v>
      </c>
      <c r="C6" s="62" t="s">
        <v>29</v>
      </c>
      <c r="D6" s="27" t="s">
        <v>16</v>
      </c>
      <c r="E6" s="42" t="s">
        <v>17</v>
      </c>
      <c r="F6" s="42" t="s">
        <v>18</v>
      </c>
      <c r="G6" s="52" t="s">
        <v>24</v>
      </c>
      <c r="H6" s="103"/>
      <c r="I6" s="92"/>
      <c r="J6" s="46" t="s">
        <v>19</v>
      </c>
      <c r="K6" s="41"/>
      <c r="L6" s="50" t="s">
        <v>30</v>
      </c>
    </row>
    <row r="7" spans="2:12" x14ac:dyDescent="0.2">
      <c r="B7" s="31"/>
      <c r="C7" s="57"/>
      <c r="D7" s="33"/>
      <c r="E7" s="43"/>
      <c r="F7" s="33">
        <f>D7*E7</f>
        <v>0</v>
      </c>
      <c r="G7" s="53">
        <f>(F7+D7)*0.01</f>
        <v>0</v>
      </c>
      <c r="H7" s="104"/>
      <c r="I7" s="93"/>
      <c r="J7" s="22">
        <f>D7+F7+G7</f>
        <v>0</v>
      </c>
      <c r="K7" s="40"/>
      <c r="L7" s="50" t="s">
        <v>31</v>
      </c>
    </row>
    <row r="8" spans="2:12" x14ac:dyDescent="0.2">
      <c r="B8" s="31"/>
      <c r="C8" s="57"/>
      <c r="D8" s="33"/>
      <c r="E8" s="43"/>
      <c r="F8" s="33">
        <f>D8*E8</f>
        <v>0</v>
      </c>
      <c r="G8" s="53">
        <f t="shared" ref="G8:G9" si="0">(F8+D8)*0.01</f>
        <v>0</v>
      </c>
      <c r="H8" s="104"/>
      <c r="I8" s="93"/>
      <c r="J8" s="22">
        <f>D8+F8+G8</f>
        <v>0</v>
      </c>
      <c r="K8" s="40"/>
      <c r="L8" s="50" t="s">
        <v>32</v>
      </c>
    </row>
    <row r="9" spans="2:12" x14ac:dyDescent="0.2">
      <c r="B9" s="31"/>
      <c r="C9" s="57"/>
      <c r="D9" s="33"/>
      <c r="E9" s="43"/>
      <c r="F9" s="33">
        <f>D9*E9</f>
        <v>0</v>
      </c>
      <c r="G9" s="53">
        <f t="shared" si="0"/>
        <v>0</v>
      </c>
      <c r="H9" s="105"/>
      <c r="I9" s="94"/>
      <c r="J9" s="22">
        <f>D9+F9+G9</f>
        <v>0</v>
      </c>
      <c r="K9" s="40"/>
      <c r="L9" s="50" t="s">
        <v>37</v>
      </c>
    </row>
    <row r="10" spans="2:12" x14ac:dyDescent="0.2">
      <c r="B10" s="106" t="s">
        <v>11</v>
      </c>
      <c r="C10" s="107"/>
      <c r="D10" s="107"/>
      <c r="E10" s="107"/>
      <c r="F10" s="107"/>
      <c r="G10" s="107"/>
      <c r="H10" s="107"/>
      <c r="I10" s="101"/>
      <c r="J10" s="39">
        <f>SUM(D7:D9)</f>
        <v>0</v>
      </c>
      <c r="K10" s="40"/>
      <c r="L10" s="50" t="s">
        <v>33</v>
      </c>
    </row>
    <row r="11" spans="2:12" ht="17" thickBot="1" x14ac:dyDescent="0.25">
      <c r="B11" s="100" t="s">
        <v>20</v>
      </c>
      <c r="C11" s="101"/>
      <c r="D11" s="102"/>
      <c r="E11" s="102"/>
      <c r="F11" s="102"/>
      <c r="G11" s="102"/>
      <c r="H11" s="102"/>
      <c r="I11" s="102"/>
      <c r="J11" s="39">
        <f>SUM(F6:F8)</f>
        <v>0</v>
      </c>
      <c r="K11" s="40"/>
      <c r="L11" s="51" t="s">
        <v>34</v>
      </c>
    </row>
    <row r="12" spans="2:12" ht="17" thickBot="1" x14ac:dyDescent="0.25">
      <c r="B12" s="108" t="s">
        <v>25</v>
      </c>
      <c r="C12" s="109"/>
      <c r="D12" s="109"/>
      <c r="E12" s="109"/>
      <c r="F12" s="109"/>
      <c r="G12" s="109"/>
      <c r="H12" s="109"/>
      <c r="I12" s="110"/>
      <c r="J12" s="54">
        <f>SUM(G7:G9)</f>
        <v>0</v>
      </c>
      <c r="K12" s="40"/>
      <c r="L12" s="55"/>
    </row>
    <row r="13" spans="2:12" ht="8" customHeight="1" thickBot="1" x14ac:dyDescent="0.25">
      <c r="K13" s="40"/>
    </row>
    <row r="14" spans="2:12" x14ac:dyDescent="0.2">
      <c r="B14" s="74" t="s">
        <v>27</v>
      </c>
      <c r="C14" s="75"/>
      <c r="D14" s="91"/>
      <c r="E14" s="91"/>
      <c r="F14" s="91"/>
      <c r="G14" s="91"/>
      <c r="H14" s="91"/>
      <c r="I14" s="91"/>
      <c r="J14" s="78"/>
      <c r="K14" s="40"/>
      <c r="L14" s="58" t="s">
        <v>26</v>
      </c>
    </row>
    <row r="15" spans="2:12" ht="39" customHeight="1" x14ac:dyDescent="0.2">
      <c r="B15" s="28" t="s">
        <v>5</v>
      </c>
      <c r="C15" s="62" t="s">
        <v>29</v>
      </c>
      <c r="D15" s="44" t="s">
        <v>28</v>
      </c>
      <c r="E15" s="27" t="s">
        <v>21</v>
      </c>
      <c r="F15" s="44" t="s">
        <v>22</v>
      </c>
      <c r="G15" s="27" t="s">
        <v>10</v>
      </c>
      <c r="H15" s="52" t="s">
        <v>24</v>
      </c>
      <c r="I15" s="44" t="s">
        <v>18</v>
      </c>
      <c r="J15" s="46" t="s">
        <v>19</v>
      </c>
      <c r="K15" s="9"/>
      <c r="L15" s="60" t="s">
        <v>35</v>
      </c>
    </row>
    <row r="16" spans="2:12" ht="17" customHeight="1" thickBot="1" x14ac:dyDescent="0.25">
      <c r="B16" s="64"/>
      <c r="C16" s="65"/>
      <c r="D16" s="66"/>
      <c r="E16" s="67"/>
      <c r="F16" s="66"/>
      <c r="G16" s="45"/>
      <c r="H16" s="53">
        <f t="shared" ref="H16:H22" si="1">((D16*E16*F16)+I16)*0.01</f>
        <v>0</v>
      </c>
      <c r="I16" s="33">
        <f t="shared" ref="I16:I22" si="2">G16*E16*F16*D16</f>
        <v>0</v>
      </c>
      <c r="J16" s="22">
        <f>(D16*E16*F16)+I16+H16</f>
        <v>0</v>
      </c>
      <c r="K16" s="9"/>
      <c r="L16" s="61" t="s">
        <v>36</v>
      </c>
    </row>
    <row r="17" spans="2:12" ht="17" customHeight="1" x14ac:dyDescent="0.2">
      <c r="B17" s="64"/>
      <c r="C17" s="65"/>
      <c r="D17" s="66"/>
      <c r="E17" s="67"/>
      <c r="F17" s="66"/>
      <c r="H17" s="53">
        <f t="shared" si="1"/>
        <v>0</v>
      </c>
      <c r="I17" s="33">
        <f t="shared" si="2"/>
        <v>0</v>
      </c>
      <c r="J17" s="22">
        <f t="shared" ref="J17:J22" si="3">(D17*E17*F17)+I17+H17</f>
        <v>0</v>
      </c>
      <c r="K17" s="9"/>
      <c r="L17" s="68"/>
    </row>
    <row r="18" spans="2:12" ht="17" customHeight="1" x14ac:dyDescent="0.2">
      <c r="B18" s="64"/>
      <c r="C18" s="65"/>
      <c r="D18" s="66"/>
      <c r="E18" s="67"/>
      <c r="F18" s="66"/>
      <c r="G18" s="67"/>
      <c r="H18" s="53">
        <f t="shared" si="1"/>
        <v>0</v>
      </c>
      <c r="I18" s="33">
        <f t="shared" si="2"/>
        <v>0</v>
      </c>
      <c r="J18" s="22">
        <f t="shared" si="3"/>
        <v>0</v>
      </c>
      <c r="K18" s="9"/>
      <c r="L18" s="68"/>
    </row>
    <row r="19" spans="2:12" ht="17" customHeight="1" x14ac:dyDescent="0.2">
      <c r="B19" s="64"/>
      <c r="C19" s="65"/>
      <c r="D19" s="66"/>
      <c r="E19" s="67"/>
      <c r="F19" s="66"/>
      <c r="G19" s="67"/>
      <c r="H19" s="53">
        <f t="shared" si="1"/>
        <v>0</v>
      </c>
      <c r="I19" s="33">
        <f t="shared" si="2"/>
        <v>0</v>
      </c>
      <c r="J19" s="22">
        <f t="shared" si="3"/>
        <v>0</v>
      </c>
      <c r="K19" s="9"/>
      <c r="L19" s="68"/>
    </row>
    <row r="20" spans="2:12" ht="17" customHeight="1" x14ac:dyDescent="0.2">
      <c r="B20" s="64"/>
      <c r="C20" s="65"/>
      <c r="D20" s="66"/>
      <c r="E20" s="67"/>
      <c r="F20" s="66"/>
      <c r="G20" s="67"/>
      <c r="H20" s="53">
        <f t="shared" si="1"/>
        <v>0</v>
      </c>
      <c r="I20" s="33">
        <f t="shared" si="2"/>
        <v>0</v>
      </c>
      <c r="J20" s="22">
        <f t="shared" si="3"/>
        <v>0</v>
      </c>
      <c r="K20" s="9"/>
      <c r="L20" s="68"/>
    </row>
    <row r="21" spans="2:12" ht="17" customHeight="1" x14ac:dyDescent="0.2">
      <c r="B21" s="64"/>
      <c r="C21" s="65"/>
      <c r="D21" s="66"/>
      <c r="E21" s="67"/>
      <c r="F21" s="66"/>
      <c r="G21" s="67"/>
      <c r="H21" s="53">
        <f t="shared" si="1"/>
        <v>0</v>
      </c>
      <c r="I21" s="33">
        <f t="shared" si="2"/>
        <v>0</v>
      </c>
      <c r="J21" s="22">
        <f t="shared" si="3"/>
        <v>0</v>
      </c>
      <c r="K21" s="9"/>
      <c r="L21" s="68"/>
    </row>
    <row r="22" spans="2:12" ht="17" customHeight="1" x14ac:dyDescent="0.2">
      <c r="B22" s="64"/>
      <c r="C22" s="65"/>
      <c r="D22" s="66"/>
      <c r="E22" s="67"/>
      <c r="F22" s="66"/>
      <c r="G22" s="67"/>
      <c r="H22" s="53">
        <f t="shared" si="1"/>
        <v>0</v>
      </c>
      <c r="I22" s="33">
        <f t="shared" si="2"/>
        <v>0</v>
      </c>
      <c r="J22" s="22">
        <f t="shared" si="3"/>
        <v>0</v>
      </c>
      <c r="K22" s="9"/>
      <c r="L22" s="68"/>
    </row>
    <row r="23" spans="2:12" x14ac:dyDescent="0.2">
      <c r="B23" s="31"/>
      <c r="C23" s="57"/>
      <c r="D23" s="33"/>
      <c r="E23" s="49"/>
      <c r="F23" s="34"/>
      <c r="G23" s="43"/>
      <c r="H23" s="53">
        <f>((D23*E23*F23)+I23)*0.01</f>
        <v>0</v>
      </c>
      <c r="I23" s="33">
        <f>G23*E23*F23*D23</f>
        <v>0</v>
      </c>
      <c r="J23" s="22">
        <f>(D23*E23*F23)+I23+H23</f>
        <v>0</v>
      </c>
      <c r="K23" s="10"/>
    </row>
    <row r="24" spans="2:12" x14ac:dyDescent="0.2">
      <c r="B24" s="31"/>
      <c r="C24" s="57"/>
      <c r="D24" s="33"/>
      <c r="E24" s="49"/>
      <c r="F24" s="34"/>
      <c r="H24" s="53">
        <f>((D24*E24*F24)+I24)*0.01</f>
        <v>0</v>
      </c>
      <c r="I24" s="33">
        <f>G16*E24*F24*D24</f>
        <v>0</v>
      </c>
      <c r="J24" s="22">
        <f>(D24*E24*F24)+I24+H24</f>
        <v>0</v>
      </c>
      <c r="K24" s="10"/>
      <c r="L24" s="59"/>
    </row>
    <row r="25" spans="2:12" x14ac:dyDescent="0.2">
      <c r="B25" s="106" t="s">
        <v>13</v>
      </c>
      <c r="C25" s="107"/>
      <c r="D25" s="107"/>
      <c r="E25" s="107"/>
      <c r="F25" s="107"/>
      <c r="G25" s="107"/>
      <c r="H25" s="107"/>
      <c r="I25" s="101"/>
      <c r="J25" s="39">
        <f>SUM(J16:J24)-SUM(I16:I24)</f>
        <v>0</v>
      </c>
      <c r="K25" s="17"/>
    </row>
    <row r="26" spans="2:12" x14ac:dyDescent="0.2">
      <c r="B26" s="106" t="s">
        <v>20</v>
      </c>
      <c r="C26" s="107"/>
      <c r="D26" s="107"/>
      <c r="E26" s="107"/>
      <c r="F26" s="107"/>
      <c r="G26" s="107"/>
      <c r="H26" s="107"/>
      <c r="I26" s="101"/>
      <c r="J26" s="39">
        <f>SUM(I16:I24)</f>
        <v>0</v>
      </c>
      <c r="K26" s="18"/>
    </row>
    <row r="27" spans="2:12" ht="17" thickBot="1" x14ac:dyDescent="0.25">
      <c r="B27" s="108" t="s">
        <v>25</v>
      </c>
      <c r="C27" s="109"/>
      <c r="D27" s="109"/>
      <c r="E27" s="109"/>
      <c r="F27" s="109"/>
      <c r="G27" s="109"/>
      <c r="H27" s="109"/>
      <c r="I27" s="110"/>
      <c r="J27" s="54">
        <f>SUM(H16:H24)</f>
        <v>0</v>
      </c>
      <c r="K27" s="18"/>
    </row>
    <row r="28" spans="2:12" ht="10" customHeight="1" thickBot="1" x14ac:dyDescent="0.25">
      <c r="B28" s="38"/>
      <c r="C28" s="38"/>
      <c r="D28" s="38"/>
      <c r="E28" s="38"/>
      <c r="F28" s="38"/>
      <c r="G28" s="38"/>
      <c r="H28" s="38"/>
      <c r="I28" s="38"/>
      <c r="J28" s="17"/>
      <c r="K28" s="18"/>
    </row>
    <row r="29" spans="2:12" x14ac:dyDescent="0.2">
      <c r="B29" s="35" t="s">
        <v>14</v>
      </c>
      <c r="C29" s="63"/>
      <c r="D29" s="117"/>
      <c r="E29" s="117"/>
      <c r="F29" s="117"/>
      <c r="G29" s="117"/>
      <c r="H29" s="117"/>
      <c r="I29" s="118"/>
      <c r="J29" s="36">
        <f>SUM(J10+J25)</f>
        <v>0</v>
      </c>
      <c r="K29" s="18"/>
    </row>
    <row r="30" spans="2:12" ht="17" thickBot="1" x14ac:dyDescent="0.25">
      <c r="B30" s="37" t="s">
        <v>12</v>
      </c>
      <c r="C30" s="56"/>
      <c r="D30" s="119"/>
      <c r="E30" s="119"/>
      <c r="F30" s="119"/>
      <c r="G30" s="119"/>
      <c r="H30" s="119"/>
      <c r="I30" s="120"/>
      <c r="J30" s="25">
        <f>SUM(J12+J26+J11+J27)</f>
        <v>0</v>
      </c>
    </row>
    <row r="31" spans="2:12" ht="10" customHeight="1" x14ac:dyDescent="0.2"/>
    <row r="32" spans="2:12" ht="10" customHeight="1" thickBot="1" x14ac:dyDescent="0.25">
      <c r="K32" s="15"/>
    </row>
    <row r="33" spans="2:11" x14ac:dyDescent="0.2">
      <c r="B33" s="124" t="s">
        <v>6</v>
      </c>
      <c r="C33" s="125"/>
      <c r="D33" s="125"/>
      <c r="E33" s="125"/>
      <c r="F33" s="125"/>
      <c r="G33" s="125"/>
      <c r="H33" s="125"/>
      <c r="I33" s="125"/>
      <c r="J33" s="126"/>
      <c r="K33" s="16"/>
    </row>
    <row r="34" spans="2:11" x14ac:dyDescent="0.2">
      <c r="B34" s="121" t="s">
        <v>7</v>
      </c>
      <c r="C34" s="122"/>
      <c r="D34" s="122"/>
      <c r="E34" s="122"/>
      <c r="F34" s="122"/>
      <c r="G34" s="122"/>
      <c r="H34" s="122"/>
      <c r="I34" s="123"/>
      <c r="J34" s="29" t="s">
        <v>2</v>
      </c>
      <c r="K34" s="10"/>
    </row>
    <row r="35" spans="2:11" x14ac:dyDescent="0.2">
      <c r="B35" s="114"/>
      <c r="C35" s="115"/>
      <c r="D35" s="115"/>
      <c r="E35" s="115"/>
      <c r="F35" s="115"/>
      <c r="G35" s="115"/>
      <c r="H35" s="115"/>
      <c r="I35" s="116"/>
      <c r="J35" s="22"/>
      <c r="K35" s="10"/>
    </row>
    <row r="36" spans="2:11" x14ac:dyDescent="0.2">
      <c r="B36" s="114"/>
      <c r="C36" s="115"/>
      <c r="D36" s="115"/>
      <c r="E36" s="115"/>
      <c r="F36" s="115"/>
      <c r="G36" s="115"/>
      <c r="H36" s="115"/>
      <c r="I36" s="116"/>
      <c r="J36" s="22"/>
      <c r="K36" s="10"/>
    </row>
    <row r="37" spans="2:11" x14ac:dyDescent="0.2">
      <c r="B37" s="111"/>
      <c r="C37" s="112"/>
      <c r="D37" s="112"/>
      <c r="E37" s="112"/>
      <c r="F37" s="112"/>
      <c r="G37" s="112"/>
      <c r="H37" s="112"/>
      <c r="I37" s="113"/>
      <c r="J37" s="23"/>
      <c r="K37" s="10"/>
    </row>
    <row r="38" spans="2:11" x14ac:dyDescent="0.2">
      <c r="B38" s="69"/>
      <c r="C38" s="70"/>
      <c r="D38" s="70"/>
      <c r="E38" s="70"/>
      <c r="F38" s="70"/>
      <c r="G38" s="70"/>
      <c r="H38" s="70"/>
      <c r="I38" s="71"/>
      <c r="J38" s="22"/>
      <c r="K38" s="10"/>
    </row>
    <row r="39" spans="2:11" x14ac:dyDescent="0.2">
      <c r="B39" s="69"/>
      <c r="C39" s="70"/>
      <c r="D39" s="70"/>
      <c r="E39" s="70"/>
      <c r="F39" s="70"/>
      <c r="G39" s="70"/>
      <c r="H39" s="70"/>
      <c r="I39" s="71"/>
      <c r="J39" s="22"/>
      <c r="K39" s="10"/>
    </row>
    <row r="40" spans="2:11" ht="17" thickBot="1" x14ac:dyDescent="0.25">
      <c r="B40" s="88" t="s">
        <v>8</v>
      </c>
      <c r="C40" s="89"/>
      <c r="D40" s="89"/>
      <c r="E40" s="89"/>
      <c r="F40" s="89"/>
      <c r="G40" s="89"/>
      <c r="H40" s="89"/>
      <c r="I40" s="90"/>
      <c r="J40" s="25">
        <f>SUM(J35:J39)</f>
        <v>0</v>
      </c>
      <c r="K40" s="5"/>
    </row>
    <row r="41" spans="2:11" ht="10" customHeight="1" thickBot="1" x14ac:dyDescent="0.25">
      <c r="B41" s="3"/>
      <c r="C41" s="3"/>
      <c r="D41" s="3"/>
      <c r="E41" s="3"/>
      <c r="F41" s="4"/>
      <c r="G41" s="4"/>
      <c r="H41" s="4"/>
      <c r="I41" s="4"/>
      <c r="J41" s="4"/>
      <c r="K41" s="13"/>
    </row>
    <row r="42" spans="2:11" x14ac:dyDescent="0.2">
      <c r="B42" s="74" t="s">
        <v>0</v>
      </c>
      <c r="C42" s="75"/>
      <c r="D42" s="75"/>
      <c r="E42" s="76"/>
      <c r="F42" s="77"/>
      <c r="G42" s="77"/>
      <c r="H42" s="77"/>
      <c r="I42" s="77"/>
      <c r="J42" s="78"/>
      <c r="K42" s="9"/>
    </row>
    <row r="43" spans="2:11" x14ac:dyDescent="0.2">
      <c r="B43" s="85" t="s">
        <v>7</v>
      </c>
      <c r="C43" s="86"/>
      <c r="D43" s="86"/>
      <c r="E43" s="86"/>
      <c r="F43" s="86"/>
      <c r="G43" s="86"/>
      <c r="H43" s="86"/>
      <c r="I43" s="87"/>
      <c r="J43" s="30" t="s">
        <v>2</v>
      </c>
      <c r="K43" s="10"/>
    </row>
    <row r="44" spans="2:11" x14ac:dyDescent="0.2">
      <c r="B44" s="69"/>
      <c r="C44" s="70"/>
      <c r="D44" s="70"/>
      <c r="E44" s="70"/>
      <c r="F44" s="70"/>
      <c r="G44" s="70"/>
      <c r="H44" s="70"/>
      <c r="I44" s="71"/>
      <c r="J44" s="22"/>
      <c r="K44" s="10"/>
    </row>
    <row r="45" spans="2:11" x14ac:dyDescent="0.2">
      <c r="B45" s="69"/>
      <c r="C45" s="70"/>
      <c r="D45" s="70"/>
      <c r="E45" s="70"/>
      <c r="F45" s="70"/>
      <c r="G45" s="70"/>
      <c r="H45" s="70"/>
      <c r="I45" s="71"/>
      <c r="J45" s="23"/>
      <c r="K45" s="11"/>
    </row>
    <row r="46" spans="2:11" x14ac:dyDescent="0.2">
      <c r="B46" s="79"/>
      <c r="C46" s="80"/>
      <c r="D46" s="80"/>
      <c r="E46" s="80"/>
      <c r="F46" s="80"/>
      <c r="G46" s="80"/>
      <c r="H46" s="80"/>
      <c r="I46" s="81"/>
      <c r="J46" s="24"/>
      <c r="K46" s="11"/>
    </row>
    <row r="47" spans="2:11" x14ac:dyDescent="0.2">
      <c r="B47" s="79"/>
      <c r="C47" s="80"/>
      <c r="D47" s="80"/>
      <c r="E47" s="80"/>
      <c r="F47" s="80"/>
      <c r="G47" s="80"/>
      <c r="H47" s="80"/>
      <c r="I47" s="81"/>
      <c r="J47" s="24"/>
      <c r="K47" s="12"/>
    </row>
    <row r="48" spans="2:11" ht="17" thickBot="1" x14ac:dyDescent="0.25">
      <c r="B48" s="82" t="s">
        <v>1</v>
      </c>
      <c r="C48" s="83"/>
      <c r="D48" s="83"/>
      <c r="E48" s="83"/>
      <c r="F48" s="83"/>
      <c r="G48" s="83"/>
      <c r="H48" s="83"/>
      <c r="I48" s="84"/>
      <c r="J48" s="25">
        <f>SUM(J44:J47)</f>
        <v>0</v>
      </c>
      <c r="K48" s="4"/>
    </row>
    <row r="49" spans="2:11" ht="10" customHeight="1" thickBot="1" x14ac:dyDescent="0.25">
      <c r="B49" s="6"/>
      <c r="C49" s="6"/>
      <c r="D49" s="6"/>
      <c r="E49" s="6"/>
      <c r="F49" s="6"/>
      <c r="G49" s="6"/>
      <c r="H49" s="6"/>
      <c r="I49" s="6"/>
      <c r="J49" s="6"/>
      <c r="K49" s="7"/>
    </row>
    <row r="50" spans="2:11" ht="17" thickBot="1" x14ac:dyDescent="0.25">
      <c r="B50" s="72" t="s">
        <v>9</v>
      </c>
      <c r="C50" s="73"/>
      <c r="D50" s="73"/>
      <c r="E50" s="47"/>
      <c r="F50" s="32"/>
      <c r="G50" s="32"/>
      <c r="H50" s="32"/>
      <c r="I50" s="32"/>
      <c r="J50" s="26">
        <f>SUM(J29+J30+J40+J48)</f>
        <v>0</v>
      </c>
      <c r="K50" s="7"/>
    </row>
    <row r="51" spans="2:11" x14ac:dyDescent="0.2">
      <c r="B51" s="3"/>
      <c r="C51" s="3"/>
      <c r="D51" s="3"/>
      <c r="E51" s="3"/>
      <c r="F51" s="4"/>
      <c r="G51" s="4"/>
      <c r="H51" s="4"/>
      <c r="I51" s="4"/>
      <c r="J51" s="4"/>
      <c r="K51" s="8"/>
    </row>
    <row r="52" spans="2:11" x14ac:dyDescent="0.2">
      <c r="B52" s="13"/>
      <c r="C52" s="13"/>
      <c r="D52" s="13"/>
      <c r="E52" s="13"/>
      <c r="F52" s="13"/>
      <c r="G52" s="13"/>
      <c r="H52" s="13"/>
      <c r="I52" s="13"/>
      <c r="J52" s="13"/>
      <c r="K52" s="7"/>
    </row>
    <row r="53" spans="2:11" x14ac:dyDescent="0.2">
      <c r="B53" s="13"/>
      <c r="C53" s="13"/>
      <c r="D53" s="13"/>
      <c r="E53" s="13"/>
      <c r="F53" s="13"/>
      <c r="G53" s="13"/>
      <c r="H53" s="13"/>
      <c r="I53" s="13"/>
      <c r="J53" s="13"/>
    </row>
  </sheetData>
  <mergeCells count="30">
    <mergeCell ref="B37:I37"/>
    <mergeCell ref="B35:I35"/>
    <mergeCell ref="B36:I36"/>
    <mergeCell ref="D29:I29"/>
    <mergeCell ref="D30:I30"/>
    <mergeCell ref="B34:I34"/>
    <mergeCell ref="B33:J33"/>
    <mergeCell ref="B25:I25"/>
    <mergeCell ref="B26:I26"/>
    <mergeCell ref="B10:I10"/>
    <mergeCell ref="B12:I12"/>
    <mergeCell ref="B27:I27"/>
    <mergeCell ref="B5:J5"/>
    <mergeCell ref="B14:J14"/>
    <mergeCell ref="I6:I9"/>
    <mergeCell ref="B3:D3"/>
    <mergeCell ref="E3:J3"/>
    <mergeCell ref="B11:I11"/>
    <mergeCell ref="H6:H9"/>
    <mergeCell ref="B38:I38"/>
    <mergeCell ref="B39:I39"/>
    <mergeCell ref="B44:I44"/>
    <mergeCell ref="B50:D50"/>
    <mergeCell ref="B42:J42"/>
    <mergeCell ref="B46:I46"/>
    <mergeCell ref="B47:I47"/>
    <mergeCell ref="B48:I48"/>
    <mergeCell ref="B45:I45"/>
    <mergeCell ref="B43:I43"/>
    <mergeCell ref="B40:I40"/>
  </mergeCells>
  <phoneticPr fontId="6" type="noConversion"/>
  <dataValidations count="3">
    <dataValidation type="list" allowBlank="1" showInputMessage="1" showErrorMessage="1" sqref="E7:E9" xr:uid="{00000000-0002-0000-0000-000000000000}">
      <formula1>".484, .35, .299, .118, .094"</formula1>
    </dataValidation>
    <dataValidation type="list" allowBlank="1" showInputMessage="1" showErrorMessage="1" sqref="C23:C24 C7:C9" xr:uid="{9EC65A6F-5E8A-3E40-A60D-D295064BE3D1}">
      <formula1>"Yes, No"</formula1>
    </dataValidation>
    <dataValidation type="list" allowBlank="1" showInputMessage="1" showErrorMessage="1" sqref="G16:G24" xr:uid="{00000000-0002-0000-0000-000001000000}">
      <formula1>".016, .118, .094"</formula1>
    </dataValidation>
  </dataValidations>
  <pageMargins left="0.7" right="0.7" top="0.75" bottom="0.75" header="0.3" footer="0.3"/>
  <pageSetup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BF9C4A2712343886C7E2D7355568B" ma:contentTypeVersion="2" ma:contentTypeDescription="Create a new document." ma:contentTypeScope="" ma:versionID="da8705184413876d7ca3e43be6a0a678">
  <xsd:schema xmlns:xsd="http://www.w3.org/2001/XMLSchema" xmlns:xs="http://www.w3.org/2001/XMLSchema" xmlns:p="http://schemas.microsoft.com/office/2006/metadata/properties" xmlns:ns2="60a781bb-825c-4d5e-aed5-c69ebc2f1ce6" targetNamespace="http://schemas.microsoft.com/office/2006/metadata/properties" ma:root="true" ma:fieldsID="ae176e1ffe14744d242c188157af2c7d" ns2:_="">
    <xsd:import namespace="60a781bb-825c-4d5e-aed5-c69ebc2f1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781bb-825c-4d5e-aed5-c69ebc2f1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3D11B-83C2-406E-9B4A-1174B1214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781bb-825c-4d5e-aed5-c69ebc2f1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6A0DC1-2537-4BC0-96E4-0AAEA1C9E8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915841-86CD-4FD1-965E-3D69B8F245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Office User</dc:creator>
  <cp:lastModifiedBy>Robin Kovis</cp:lastModifiedBy>
  <cp:lastPrinted>2018-02-05T18:35:43Z</cp:lastPrinted>
  <dcterms:created xsi:type="dcterms:W3CDTF">2017-02-24T07:13:22Z</dcterms:created>
  <dcterms:modified xsi:type="dcterms:W3CDTF">2021-01-29T21:43:47Z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0x01010047EBF9C4A2712343886C7E2D7355568B</vt:lpwstr>
  </property>
  <property fmtid="{D5CDD505-2E9C-101B-9397-08002B2CF9AE}" pid="3" name="Order">
    <vt:r8>199300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</Properties>
</file>